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75" yWindow="65491" windowWidth="15480" windowHeight="11640" activeTab="0"/>
  </bookViews>
  <sheets>
    <sheet name="Ark1" sheetId="1" r:id="rId1"/>
    <sheet name="Ark2" sheetId="2" r:id="rId2"/>
    <sheet name="Ark3" sheetId="3" r:id="rId3"/>
    <sheet name="Ark4" sheetId="4" r:id="rId4"/>
  </sheets>
  <definedNames/>
  <calcPr fullCalcOnLoad="1"/>
</workbook>
</file>

<file path=xl/sharedStrings.xml><?xml version="1.0" encoding="utf-8"?>
<sst xmlns="http://schemas.openxmlformats.org/spreadsheetml/2006/main" count="37" uniqueCount="33">
  <si>
    <t>Regulering af de generelle tilskud til kommunerne</t>
  </si>
  <si>
    <t>på Børn- og Undervisningsudvalgets område</t>
  </si>
  <si>
    <t>Varde kommunes andel</t>
  </si>
  <si>
    <t>Lov- og cirkulæreprogrammet</t>
  </si>
  <si>
    <t>Varde kommunes udgifter som følge af lovændringerne</t>
  </si>
  <si>
    <t>Øget bloktilskud</t>
  </si>
  <si>
    <t>I alt på Børn og Undervisningsudvalgets område</t>
  </si>
  <si>
    <t xml:space="preserve">   vedr. bemærkninger til Varde kommunes økonomiske konsekvenser i forbindelse med lov- og cirkulæreprogrammet</t>
  </si>
  <si>
    <t>Dok. 98021/16</t>
  </si>
  <si>
    <t>Til budget 2017</t>
  </si>
  <si>
    <t>Korrigeret pulje 2016                (16-pl)</t>
  </si>
  <si>
    <t>Foreløbig pulje 2017  (16-pl)</t>
  </si>
  <si>
    <t>Budget-overslag 2018         (16-pl)</t>
  </si>
  <si>
    <t>Budget-overslag 2019        (16-pl)</t>
  </si>
  <si>
    <t>Social- og Indenrigsministeriet</t>
  </si>
  <si>
    <t>Social- og Indenrigsministeriet i alt</t>
  </si>
  <si>
    <t>Ministeriet for Børn, Undervisning og Ligestilling</t>
  </si>
  <si>
    <t>Ministeriet for Børn, Undervisning og Ligestilling i alt</t>
  </si>
  <si>
    <t>Der henvises til dokument nr. 98023-16</t>
  </si>
  <si>
    <r>
      <rPr>
        <b/>
        <sz val="10"/>
        <rFont val="Arial"/>
        <family val="2"/>
      </rPr>
      <t xml:space="preserve">12. </t>
    </r>
    <r>
      <rPr>
        <sz val="10"/>
        <rFont val="Arial"/>
        <family val="2"/>
      </rPr>
      <t xml:space="preserve">Lov nr. 318 af 28. april 2009 om ændring af lov om social service (Kontinuetet i anbringelsen m.v.) </t>
    </r>
  </si>
  <si>
    <r>
      <rPr>
        <b/>
        <sz val="10"/>
        <rFont val="Arial"/>
        <family val="2"/>
      </rPr>
      <t xml:space="preserve">13. </t>
    </r>
    <r>
      <rPr>
        <sz val="10"/>
        <rFont val="Arial"/>
        <family val="2"/>
      </rPr>
      <t>Lov nr. 1613 af 22. december 2010 om ændring af lov om social service (Loft over ydelsen for tabt arbejds-fortjeneste</t>
    </r>
  </si>
  <si>
    <r>
      <rPr>
        <b/>
        <sz val="10"/>
        <rFont val="Arial"/>
        <family val="2"/>
      </rPr>
      <t xml:space="preserve">14. </t>
    </r>
    <r>
      <rPr>
        <sz val="10"/>
        <rFont val="Arial"/>
        <family val="2"/>
      </rPr>
      <t>Lov nr. 628 af 11. juni 2010 om ændring af lov om social service, lov om retssikkerhed, og administration på det sociale område og forældreansvarsloven (Barnets Reform)</t>
    </r>
  </si>
  <si>
    <r>
      <rPr>
        <b/>
        <sz val="10"/>
        <rFont val="Arial"/>
        <family val="2"/>
      </rPr>
      <t xml:space="preserve">15. </t>
    </r>
    <r>
      <rPr>
        <sz val="10"/>
        <rFont val="Arial"/>
        <family val="2"/>
      </rPr>
      <t>Lov nr. 286 af 28. marts 2012 om ændring af social service (Forhøjelse af ydelsesloftet for tabt arbejdsfortjeneste)</t>
    </r>
  </si>
  <si>
    <r>
      <rPr>
        <b/>
        <sz val="10"/>
        <rFont val="Arial"/>
        <family val="2"/>
      </rPr>
      <t xml:space="preserve">19. </t>
    </r>
    <r>
      <rPr>
        <sz val="10"/>
        <rFont val="Arial"/>
        <family val="2"/>
      </rPr>
      <t>Lov nr. 619 af 8. juni 2016 om voksenansvar for anbragte børn og unge</t>
    </r>
  </si>
  <si>
    <r>
      <rPr>
        <b/>
        <sz val="10"/>
        <rFont val="Arial"/>
        <family val="2"/>
      </rPr>
      <t xml:space="preserve">20. </t>
    </r>
    <r>
      <rPr>
        <sz val="10"/>
        <rFont val="Arial"/>
        <family val="2"/>
      </rPr>
      <t>Lov nr. 647 af 8. juni 2016 om ændring af lov om social service, lov om socialtilsyn og lov om folkeskolen (Konsekrevsændringer for sølge af love om voksenansvar for anbregte børn og unge m.v.)</t>
    </r>
  </si>
  <si>
    <r>
      <rPr>
        <b/>
        <sz val="10"/>
        <rFont val="Arial"/>
        <family val="2"/>
      </rPr>
      <t xml:space="preserve">47. </t>
    </r>
    <r>
      <rPr>
        <sz val="10"/>
        <rFont val="Arial"/>
        <family val="2"/>
      </rPr>
      <t>Efterregulering vedr. pkt. 110 på LCP 2013/14: Ændring af lov om erhvervsuddanelser, lov om vejledning om uddannelse og erhverv samt pligt til uddannelse, beskæftigelse mv., lov om folkeskolen og forskellige andre love (Bedre og mere attraktive erhvervs-uddannelser mv.), jfr Lov nr. 634 af 16. juni 2016</t>
    </r>
  </si>
  <si>
    <r>
      <rPr>
        <b/>
        <sz val="10"/>
        <rFont val="Arial"/>
        <family val="2"/>
      </rPr>
      <t xml:space="preserve">48. </t>
    </r>
    <r>
      <rPr>
        <sz val="10"/>
        <rFont val="Arial"/>
        <family val="2"/>
      </rPr>
      <t>Drift af brugerportal i henhold til kommuneaftalen for 2015 om konkretisering af det fælles brugerpor-talsinitiativ for folkeskolen af juni 2014</t>
    </r>
  </si>
  <si>
    <r>
      <rPr>
        <b/>
        <sz val="10"/>
        <rFont val="Arial"/>
        <family val="2"/>
      </rPr>
      <t xml:space="preserve">49. </t>
    </r>
    <r>
      <rPr>
        <sz val="10"/>
        <rFont val="Arial"/>
        <family val="2"/>
      </rPr>
      <t>Ændring af kommunale bidrag til staten for elever i frie grundskoler som følge af ændret statslig tilskudsprocent til de frie grundskoler, jf. finansloven for 2016</t>
    </r>
  </si>
  <si>
    <r>
      <rPr>
        <b/>
        <sz val="10"/>
        <rFont val="Arial"/>
        <family val="2"/>
      </rPr>
      <t xml:space="preserve">16. </t>
    </r>
    <r>
      <rPr>
        <sz val="10"/>
        <rFont val="Arial"/>
        <family val="2"/>
      </rPr>
      <t>Lov nr. 529 af 29. april 2015 om æn-dring af lov om social service og lov om retssikkerhed og administration på det sociale område (Faglig støtte til net-værksplejefamilier m.fl., ændring af af-gørelseskompetence i sager om æn-dring af anbringelsessted samt nedsæt-telse af alder for samtykke i afgørelser om ændring af anbringelsessted m.v.)</t>
    </r>
  </si>
  <si>
    <t>Udlændinge- Integrations- og Boligministeriet</t>
  </si>
  <si>
    <r>
      <rPr>
        <b/>
        <sz val="10"/>
        <rFont val="Arial"/>
        <family val="2"/>
      </rPr>
      <t>10</t>
    </r>
    <r>
      <rPr>
        <sz val="10"/>
        <rFont val="Arial"/>
        <family val="2"/>
      </rPr>
      <t>. Lov nr. 300 af 22. marts 2016 om Indførelse af en integrationsydelse for herboende personer, der ikke opfylder opholdskravet, ændring af reglerne om ret til uddannelses- og kontanthjælp mv. )</t>
    </r>
  </si>
  <si>
    <t>Udlændige- Integrations- og Boligmisteriet i alt</t>
  </si>
  <si>
    <r>
      <rPr>
        <b/>
        <sz val="10"/>
        <rFont val="Arial"/>
        <family val="2"/>
      </rPr>
      <t>9.</t>
    </r>
    <r>
      <rPr>
        <sz val="10"/>
        <rFont val="Arial"/>
        <family val="2"/>
      </rPr>
      <t xml:space="preserve"> Lov nr. 1000 af 30. august 2015 om æn dring af lov om aktiv socialpolitik, lov om en aktiv beskæftigelsesindsats, integrationsloven og forskellige andre love (Indførelse af en integrationsydelse, ændring af reglerne om ret til uddannelses- og kontanthjælp mv.)</t>
    </r>
  </si>
</sst>
</file>

<file path=xl/styles.xml><?xml version="1.0" encoding="utf-8"?>
<styleSheet xmlns="http://schemas.openxmlformats.org/spreadsheetml/2006/main">
  <numFmts count="28">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 &quot;kr&quot;\."/>
    <numFmt numFmtId="179" formatCode="#,##0_);\(#,##0\)\ &quot;kr&quot;\."/>
    <numFmt numFmtId="180" formatCode="0.000%"/>
    <numFmt numFmtId="181" formatCode="0.00000"/>
    <numFmt numFmtId="182" formatCode="0.0000%"/>
    <numFmt numFmtId="183" formatCode="_(* #,##0_);_(* \(#,##0\);_(* &quot;-&quot;??_);_(@_)"/>
  </numFmts>
  <fonts count="47">
    <font>
      <sz val="10"/>
      <name val="Arial"/>
      <family val="0"/>
    </font>
    <font>
      <sz val="12"/>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12"/>
      <color indexed="10"/>
      <name val="Arial"/>
      <family val="2"/>
    </font>
    <font>
      <b/>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12"/>
      <color rgb="FFFF000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style="thin"/>
    </border>
    <border>
      <left style="medium"/>
      <right>
        <color indexed="63"/>
      </right>
      <top style="thin"/>
      <bottom style="thin"/>
    </border>
    <border>
      <left style="medium"/>
      <right>
        <color indexed="63"/>
      </right>
      <top>
        <color indexed="63"/>
      </top>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5"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0" fontId="34" fillId="30" borderId="3" applyNumberFormat="0" applyAlignment="0" applyProtection="0"/>
    <xf numFmtId="0" fontId="4" fillId="0" borderId="0" applyNumberFormat="0" applyFill="0" applyBorder="0" applyAlignment="0" applyProtection="0"/>
    <xf numFmtId="0" fontId="35" fillId="31" borderId="0" applyNumberFormat="0" applyBorder="0" applyAlignment="0" applyProtection="0"/>
    <xf numFmtId="0" fontId="27" fillId="0" borderId="0">
      <alignment/>
      <protection/>
    </xf>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00">
    <xf numFmtId="0" fontId="0" fillId="0" borderId="0" xfId="0" applyAlignment="1">
      <alignment/>
    </xf>
    <xf numFmtId="0" fontId="1" fillId="0" borderId="0" xfId="0" applyFont="1" applyAlignment="1">
      <alignment/>
    </xf>
    <xf numFmtId="178" fontId="1" fillId="0" borderId="0" xfId="0" applyNumberFormat="1" applyFont="1" applyAlignment="1">
      <alignment/>
    </xf>
    <xf numFmtId="178" fontId="0" fillId="0" borderId="0" xfId="0" applyNumberFormat="1" applyAlignment="1">
      <alignment/>
    </xf>
    <xf numFmtId="0" fontId="0" fillId="0" borderId="10" xfId="0" applyBorder="1" applyAlignment="1">
      <alignment horizontal="center" wrapText="1"/>
    </xf>
    <xf numFmtId="178" fontId="0" fillId="0" borderId="11" xfId="0" applyNumberFormat="1"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0" fillId="0" borderId="13" xfId="0" applyBorder="1" applyAlignment="1">
      <alignment/>
    </xf>
    <xf numFmtId="178" fontId="0" fillId="0" borderId="14" xfId="0" applyNumberFormat="1" applyBorder="1" applyAlignment="1">
      <alignment/>
    </xf>
    <xf numFmtId="0" fontId="0" fillId="0" borderId="14" xfId="0" applyBorder="1" applyAlignment="1">
      <alignment/>
    </xf>
    <xf numFmtId="0" fontId="2" fillId="0" borderId="13" xfId="0" applyFont="1" applyBorder="1" applyAlignment="1">
      <alignment/>
    </xf>
    <xf numFmtId="0" fontId="2" fillId="0" borderId="10" xfId="0" applyFont="1" applyBorder="1" applyAlignment="1">
      <alignment wrapText="1"/>
    </xf>
    <xf numFmtId="178" fontId="2" fillId="0" borderId="11" xfId="0" applyNumberFormat="1" applyFont="1" applyBorder="1" applyAlignment="1">
      <alignment wrapText="1"/>
    </xf>
    <xf numFmtId="0" fontId="2" fillId="0" borderId="0" xfId="0" applyFont="1" applyAlignment="1">
      <alignment wrapText="1"/>
    </xf>
    <xf numFmtId="0" fontId="2" fillId="0" borderId="0" xfId="0" applyFont="1" applyAlignment="1">
      <alignment/>
    </xf>
    <xf numFmtId="0" fontId="2" fillId="0" borderId="11" xfId="0" applyFont="1" applyBorder="1" applyAlignment="1">
      <alignment wrapText="1"/>
    </xf>
    <xf numFmtId="0" fontId="2" fillId="0" borderId="13" xfId="0" applyFont="1" applyBorder="1" applyAlignment="1">
      <alignment wrapText="1"/>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178" fontId="0" fillId="0" borderId="17" xfId="0" applyNumberFormat="1" applyBorder="1" applyAlignment="1">
      <alignment/>
    </xf>
    <xf numFmtId="0" fontId="0" fillId="0" borderId="18" xfId="0" applyBorder="1" applyAlignment="1">
      <alignment/>
    </xf>
    <xf numFmtId="0" fontId="0" fillId="0" borderId="19" xfId="0" applyBorder="1" applyAlignment="1">
      <alignment/>
    </xf>
    <xf numFmtId="0" fontId="2" fillId="0" borderId="20" xfId="0" applyNumberFormat="1" applyFont="1" applyBorder="1" applyAlignment="1">
      <alignment/>
    </xf>
    <xf numFmtId="0" fontId="0" fillId="0" borderId="21" xfId="0" applyBorder="1" applyAlignment="1">
      <alignment/>
    </xf>
    <xf numFmtId="0" fontId="0" fillId="0" borderId="22" xfId="0" applyBorder="1" applyAlignment="1">
      <alignment/>
    </xf>
    <xf numFmtId="178"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178" fontId="2" fillId="0" borderId="10" xfId="0" applyNumberFormat="1" applyFont="1" applyBorder="1" applyAlignment="1">
      <alignment wrapText="1"/>
    </xf>
    <xf numFmtId="178" fontId="0" fillId="0" borderId="26" xfId="0" applyNumberFormat="1" applyBorder="1" applyAlignment="1">
      <alignment horizontal="center" wrapText="1"/>
    </xf>
    <xf numFmtId="0" fontId="0" fillId="0" borderId="27" xfId="0" applyBorder="1" applyAlignment="1">
      <alignment/>
    </xf>
    <xf numFmtId="178" fontId="0" fillId="0" borderId="14" xfId="0" applyNumberFormat="1"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28" xfId="0" applyFont="1" applyBorder="1" applyAlignment="1">
      <alignment/>
    </xf>
    <xf numFmtId="178" fontId="0" fillId="0" borderId="29" xfId="0" applyNumberFormat="1" applyFont="1" applyBorder="1" applyAlignment="1">
      <alignment/>
    </xf>
    <xf numFmtId="0" fontId="0" fillId="0" borderId="27" xfId="0" applyFont="1" applyBorder="1" applyAlignment="1">
      <alignment/>
    </xf>
    <xf numFmtId="0" fontId="0" fillId="0" borderId="0" xfId="0" applyFont="1" applyAlignment="1">
      <alignment/>
    </xf>
    <xf numFmtId="178" fontId="0" fillId="0" borderId="11" xfId="0" applyNumberFormat="1" applyFont="1" applyBorder="1" applyAlignment="1">
      <alignment/>
    </xf>
    <xf numFmtId="178" fontId="0" fillId="0" borderId="10" xfId="0" applyNumberFormat="1" applyFont="1" applyBorder="1" applyAlignment="1">
      <alignment/>
    </xf>
    <xf numFmtId="178" fontId="0" fillId="0" borderId="30" xfId="0" applyNumberFormat="1" applyBorder="1" applyAlignment="1">
      <alignment/>
    </xf>
    <xf numFmtId="178" fontId="0" fillId="0" borderId="0" xfId="0" applyNumberFormat="1" applyFill="1" applyAlignment="1">
      <alignment/>
    </xf>
    <xf numFmtId="178" fontId="0" fillId="0" borderId="31" xfId="0" applyNumberFormat="1" applyBorder="1" applyAlignment="1">
      <alignment/>
    </xf>
    <xf numFmtId="0" fontId="0" fillId="0" borderId="30" xfId="0" applyBorder="1" applyAlignment="1">
      <alignment/>
    </xf>
    <xf numFmtId="178" fontId="0" fillId="0" borderId="32" xfId="0" applyNumberFormat="1" applyBorder="1" applyAlignment="1">
      <alignment horizontal="center" wrapText="1"/>
    </xf>
    <xf numFmtId="0" fontId="0" fillId="0" borderId="0" xfId="0" applyFont="1" applyAlignment="1">
      <alignment/>
    </xf>
    <xf numFmtId="0" fontId="44" fillId="0" borderId="0" xfId="0" applyFont="1" applyAlignment="1">
      <alignment/>
    </xf>
    <xf numFmtId="178" fontId="0" fillId="0" borderId="30" xfId="0" applyNumberFormat="1" applyFont="1" applyBorder="1" applyAlignment="1">
      <alignment/>
    </xf>
    <xf numFmtId="178" fontId="0" fillId="0" borderId="17" xfId="0" applyNumberFormat="1" applyFont="1" applyBorder="1" applyAlignment="1">
      <alignment/>
    </xf>
    <xf numFmtId="0" fontId="0" fillId="0" borderId="18" xfId="0" applyFont="1" applyBorder="1" applyAlignment="1">
      <alignment/>
    </xf>
    <xf numFmtId="178" fontId="0" fillId="0" borderId="33" xfId="0" applyNumberFormat="1" applyFont="1" applyBorder="1" applyAlignment="1">
      <alignment/>
    </xf>
    <xf numFmtId="178" fontId="0" fillId="0" borderId="18" xfId="0" applyNumberFormat="1" applyFont="1" applyFill="1" applyBorder="1" applyAlignment="1">
      <alignment/>
    </xf>
    <xf numFmtId="178" fontId="0" fillId="0" borderId="34" xfId="0" applyNumberFormat="1" applyFont="1" applyBorder="1" applyAlignment="1">
      <alignment horizontal="right"/>
    </xf>
    <xf numFmtId="178" fontId="2" fillId="0" borderId="11" xfId="0" applyNumberFormat="1" applyFont="1" applyBorder="1" applyAlignment="1">
      <alignment/>
    </xf>
    <xf numFmtId="0" fontId="2" fillId="0" borderId="10" xfId="0" applyFont="1" applyBorder="1" applyAlignment="1">
      <alignment/>
    </xf>
    <xf numFmtId="178" fontId="2" fillId="0" borderId="35" xfId="0" applyNumberFormat="1" applyFont="1" applyBorder="1" applyAlignment="1">
      <alignment/>
    </xf>
    <xf numFmtId="178" fontId="2" fillId="0" borderId="36" xfId="0" applyNumberFormat="1" applyFont="1" applyBorder="1" applyAlignment="1">
      <alignment/>
    </xf>
    <xf numFmtId="178" fontId="0" fillId="0" borderId="13" xfId="0" applyNumberFormat="1" applyFont="1" applyBorder="1" applyAlignment="1">
      <alignment/>
    </xf>
    <xf numFmtId="178" fontId="0" fillId="0" borderId="11" xfId="0" applyNumberFormat="1" applyFont="1" applyFill="1" applyBorder="1" applyAlignment="1">
      <alignment/>
    </xf>
    <xf numFmtId="178" fontId="0" fillId="0" borderId="35" xfId="0" applyNumberFormat="1" applyFont="1" applyFill="1" applyBorder="1" applyAlignment="1">
      <alignment/>
    </xf>
    <xf numFmtId="0" fontId="0" fillId="0" borderId="10" xfId="0" applyFont="1" applyBorder="1" applyAlignment="1">
      <alignment horizontal="center" wrapText="1"/>
    </xf>
    <xf numFmtId="178" fontId="0" fillId="0" borderId="11" xfId="0" applyNumberFormat="1" applyFont="1" applyBorder="1" applyAlignment="1">
      <alignment horizontal="center" wrapText="1"/>
    </xf>
    <xf numFmtId="178" fontId="0" fillId="0" borderId="10" xfId="0" applyNumberFormat="1" applyFont="1" applyBorder="1" applyAlignment="1">
      <alignment horizontal="center" wrapText="1"/>
    </xf>
    <xf numFmtId="178" fontId="0" fillId="0" borderId="35" xfId="0" applyNumberFormat="1" applyFont="1" applyBorder="1" applyAlignment="1">
      <alignment horizontal="center" wrapText="1"/>
    </xf>
    <xf numFmtId="178" fontId="0" fillId="0" borderId="36" xfId="0" applyNumberFormat="1" applyFont="1" applyBorder="1" applyAlignment="1">
      <alignment horizontal="center" wrapText="1"/>
    </xf>
    <xf numFmtId="0" fontId="0" fillId="0" borderId="0" xfId="0" applyFont="1" applyAlignment="1">
      <alignment horizontal="center" wrapText="1"/>
    </xf>
    <xf numFmtId="0" fontId="0" fillId="0" borderId="17" xfId="0" applyFont="1" applyBorder="1" applyAlignment="1">
      <alignment wrapText="1"/>
    </xf>
    <xf numFmtId="178" fontId="0" fillId="0" borderId="0" xfId="0" applyNumberFormat="1" applyFont="1" applyAlignment="1">
      <alignment/>
    </xf>
    <xf numFmtId="178" fontId="0" fillId="0" borderId="12" xfId="0" applyNumberFormat="1" applyFont="1" applyBorder="1" applyAlignment="1">
      <alignment/>
    </xf>
    <xf numFmtId="0" fontId="0" fillId="0" borderId="12" xfId="0" applyFont="1" applyBorder="1" applyAlignment="1">
      <alignment/>
    </xf>
    <xf numFmtId="0" fontId="0" fillId="0" borderId="37" xfId="0" applyNumberFormat="1" applyFont="1" applyBorder="1" applyAlignment="1">
      <alignment/>
    </xf>
    <xf numFmtId="0" fontId="45" fillId="0" borderId="0" xfId="0" applyFont="1" applyAlignment="1">
      <alignment/>
    </xf>
    <xf numFmtId="0" fontId="44" fillId="0" borderId="0" xfId="0" applyFont="1" applyAlignment="1">
      <alignment horizontal="center" wrapText="1"/>
    </xf>
    <xf numFmtId="0" fontId="46" fillId="0" borderId="0" xfId="0" applyFont="1" applyAlignment="1">
      <alignment/>
    </xf>
    <xf numFmtId="0" fontId="46" fillId="0" borderId="0" xfId="0" applyFont="1" applyAlignment="1">
      <alignment wrapText="1"/>
    </xf>
    <xf numFmtId="0" fontId="44" fillId="0" borderId="0" xfId="0" applyFont="1" applyAlignment="1">
      <alignment wrapText="1"/>
    </xf>
    <xf numFmtId="178" fontId="2" fillId="0" borderId="10" xfId="0" applyNumberFormat="1" applyFont="1" applyBorder="1" applyAlignment="1">
      <alignment/>
    </xf>
    <xf numFmtId="0" fontId="0" fillId="0" borderId="11" xfId="0" applyFont="1" applyBorder="1" applyAlignment="1">
      <alignment horizontal="center" wrapText="1"/>
    </xf>
    <xf numFmtId="0" fontId="0" fillId="0" borderId="38" xfId="0" applyFont="1" applyBorder="1" applyAlignment="1">
      <alignment horizontal="center" wrapText="1"/>
    </xf>
    <xf numFmtId="0" fontId="6" fillId="0" borderId="0" xfId="0" applyFont="1" applyAlignment="1">
      <alignment/>
    </xf>
    <xf numFmtId="178" fontId="0" fillId="0" borderId="31" xfId="0" applyNumberFormat="1" applyFont="1" applyBorder="1" applyAlignment="1">
      <alignment/>
    </xf>
    <xf numFmtId="178" fontId="0" fillId="0" borderId="36" xfId="0" applyNumberFormat="1" applyFont="1" applyBorder="1" applyAlignment="1">
      <alignment horizontal="right"/>
    </xf>
    <xf numFmtId="178" fontId="0" fillId="0" borderId="39" xfId="0" applyNumberFormat="1" applyFont="1" applyFill="1" applyBorder="1" applyAlignment="1">
      <alignment/>
    </xf>
    <xf numFmtId="178" fontId="0" fillId="0" borderId="40" xfId="0" applyNumberFormat="1" applyFont="1" applyFill="1" applyBorder="1" applyAlignment="1">
      <alignment/>
    </xf>
    <xf numFmtId="178" fontId="0" fillId="0" borderId="17" xfId="0" applyNumberFormat="1" applyFont="1" applyFill="1" applyBorder="1" applyAlignment="1">
      <alignment/>
    </xf>
    <xf numFmtId="178" fontId="0" fillId="0" borderId="36" xfId="0" applyNumberFormat="1" applyFont="1" applyFill="1" applyBorder="1" applyAlignment="1">
      <alignment/>
    </xf>
    <xf numFmtId="0" fontId="0" fillId="0" borderId="41" xfId="0" applyFont="1" applyBorder="1" applyAlignment="1">
      <alignment/>
    </xf>
    <xf numFmtId="178" fontId="0" fillId="0" borderId="34" xfId="0" applyNumberFormat="1" applyFont="1" applyBorder="1" applyAlignment="1">
      <alignment/>
    </xf>
    <xf numFmtId="0" fontId="0" fillId="0" borderId="10" xfId="0" applyFont="1" applyBorder="1" applyAlignment="1">
      <alignment wrapText="1"/>
    </xf>
    <xf numFmtId="0" fontId="0" fillId="0" borderId="13" xfId="0" applyFont="1" applyBorder="1" applyAlignment="1">
      <alignment wrapText="1"/>
    </xf>
    <xf numFmtId="3" fontId="0" fillId="0" borderId="0" xfId="48" applyNumberFormat="1" applyFont="1" applyAlignment="1">
      <alignment/>
    </xf>
    <xf numFmtId="178" fontId="0" fillId="0" borderId="39" xfId="0" applyNumberFormat="1" applyFont="1" applyBorder="1" applyAlignment="1">
      <alignment/>
    </xf>
    <xf numFmtId="178" fontId="2" fillId="0" borderId="39" xfId="0" applyNumberFormat="1" applyFont="1" applyBorder="1" applyAlignment="1">
      <alignment/>
    </xf>
    <xf numFmtId="0" fontId="2" fillId="0" borderId="13" xfId="0" applyFont="1" applyBorder="1" applyAlignment="1">
      <alignment/>
    </xf>
    <xf numFmtId="178" fontId="2" fillId="0" borderId="34" xfId="0" applyNumberFormat="1" applyFont="1" applyBorder="1" applyAlignment="1">
      <alignment/>
    </xf>
    <xf numFmtId="178" fontId="2" fillId="0" borderId="42" xfId="0" applyNumberFormat="1" applyFont="1" applyBorder="1" applyAlignment="1">
      <alignment wrapText="1"/>
    </xf>
    <xf numFmtId="178" fontId="2" fillId="0" borderId="43" xfId="0" applyNumberFormat="1" applyFont="1" applyBorder="1" applyAlignment="1">
      <alignment wrapText="1"/>
    </xf>
    <xf numFmtId="178" fontId="2" fillId="0" borderId="44" xfId="0" applyNumberFormat="1" applyFont="1" applyBorder="1" applyAlignment="1">
      <alignment wrapText="1"/>
    </xf>
  </cellXfs>
  <cellStyles count="51">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ntrollér celle" xfId="49"/>
    <cellStyle name="Hyperlink" xfId="50"/>
    <cellStyle name="Neutral" xfId="51"/>
    <cellStyle name="Normal 2" xfId="52"/>
    <cellStyle name="Output" xfId="53"/>
    <cellStyle name="Overskrift 1" xfId="54"/>
    <cellStyle name="Overskrift 2" xfId="55"/>
    <cellStyle name="Overskrift 3" xfId="56"/>
    <cellStyle name="Overskrift 4" xfId="57"/>
    <cellStyle name="Percent" xfId="58"/>
    <cellStyle name="Sammenkædet celle" xfId="59"/>
    <cellStyle name="Titel" xfId="60"/>
    <cellStyle name="Total" xfId="61"/>
    <cellStyle name="Ugyldig"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tabSelected="1" zoomScalePageLayoutView="0" workbookViewId="0" topLeftCell="A17">
      <selection activeCell="A17" sqref="A17"/>
    </sheetView>
  </sheetViews>
  <sheetFormatPr defaultColWidth="9.140625" defaultRowHeight="12.75"/>
  <cols>
    <col min="1" max="1" width="33.57421875" style="0" customWidth="1"/>
    <col min="2" max="2" width="12.7109375" style="3" customWidth="1"/>
    <col min="3" max="3" width="13.140625" style="0" customWidth="1"/>
    <col min="4" max="4" width="13.28125" style="0" customWidth="1"/>
    <col min="5" max="5" width="12.28125" style="0" customWidth="1"/>
    <col min="6" max="6" width="1.28515625" style="0" customWidth="1"/>
    <col min="7" max="7" width="12.57421875" style="3" customWidth="1"/>
    <col min="8" max="9" width="12.28125" style="0" customWidth="1"/>
    <col min="10" max="10" width="13.28125" style="0" customWidth="1"/>
    <col min="11" max="11" width="7.140625" style="48" customWidth="1"/>
  </cols>
  <sheetData>
    <row r="1" spans="1:11" s="1" customFormat="1" ht="15.75">
      <c r="A1" s="81" t="s">
        <v>0</v>
      </c>
      <c r="B1" s="2"/>
      <c r="G1" s="2"/>
      <c r="I1" s="47" t="s">
        <v>8</v>
      </c>
      <c r="K1" s="73"/>
    </row>
    <row r="2" ht="12.75">
      <c r="A2" s="15" t="s">
        <v>1</v>
      </c>
    </row>
    <row r="4" spans="1:9" ht="13.5" thickBot="1">
      <c r="A4" s="15" t="s">
        <v>3</v>
      </c>
      <c r="D4" s="15" t="s">
        <v>9</v>
      </c>
      <c r="I4" s="15"/>
    </row>
    <row r="5" spans="1:10" ht="12.75">
      <c r="A5" t="s">
        <v>2</v>
      </c>
      <c r="B5" s="72">
        <v>0.008776</v>
      </c>
      <c r="C5" s="18" t="s">
        <v>5</v>
      </c>
      <c r="D5" s="19"/>
      <c r="E5" s="20"/>
      <c r="G5" s="24" t="s">
        <v>4</v>
      </c>
      <c r="H5" s="25"/>
      <c r="I5" s="25"/>
      <c r="J5" s="26"/>
    </row>
    <row r="6" spans="2:10" ht="7.5" customHeight="1" thickBot="1">
      <c r="B6" s="21"/>
      <c r="C6" s="22"/>
      <c r="D6" s="22"/>
      <c r="E6" s="23"/>
      <c r="G6" s="27"/>
      <c r="H6" s="28"/>
      <c r="I6" s="28"/>
      <c r="J6" s="29"/>
    </row>
    <row r="7" spans="1:11" s="7" customFormat="1" ht="50.25" customHeight="1">
      <c r="A7" s="4"/>
      <c r="B7" s="5" t="s">
        <v>10</v>
      </c>
      <c r="C7" s="6" t="s">
        <v>11</v>
      </c>
      <c r="D7" s="79" t="s">
        <v>12</v>
      </c>
      <c r="E7" s="80" t="s">
        <v>13</v>
      </c>
      <c r="F7" s="6"/>
      <c r="G7" s="31" t="str">
        <f>B7</f>
        <v>Korrigeret pulje 2016                (16-pl)</v>
      </c>
      <c r="H7" s="31" t="str">
        <f>C7</f>
        <v>Foreløbig pulje 2017  (16-pl)</v>
      </c>
      <c r="I7" s="31" t="str">
        <f>D7</f>
        <v>Budget-overslag 2018         (16-pl)</v>
      </c>
      <c r="J7" s="46" t="str">
        <f>E7</f>
        <v>Budget-overslag 2019        (16-pl)</v>
      </c>
      <c r="K7" s="74"/>
    </row>
    <row r="8" spans="1:11" s="39" customFormat="1" ht="21.75" customHeight="1">
      <c r="A8" s="11" t="s">
        <v>29</v>
      </c>
      <c r="B8" s="33"/>
      <c r="C8" s="34"/>
      <c r="D8" s="35"/>
      <c r="E8" s="36"/>
      <c r="F8" s="34"/>
      <c r="G8" s="37"/>
      <c r="H8" s="34"/>
      <c r="I8" s="35"/>
      <c r="J8" s="88"/>
      <c r="K8" s="48"/>
    </row>
    <row r="9" spans="1:11" s="39" customFormat="1" ht="98.25" customHeight="1">
      <c r="A9" s="68" t="s">
        <v>32</v>
      </c>
      <c r="B9" s="49">
        <v>220277</v>
      </c>
      <c r="C9" s="50">
        <v>376490</v>
      </c>
      <c r="D9" s="49">
        <v>478292</v>
      </c>
      <c r="E9" s="49">
        <v>504620</v>
      </c>
      <c r="F9" s="51"/>
      <c r="G9" s="52"/>
      <c r="H9" s="53">
        <v>376490</v>
      </c>
      <c r="I9" s="50">
        <v>478292</v>
      </c>
      <c r="J9" s="54">
        <v>504620</v>
      </c>
      <c r="K9" s="48"/>
    </row>
    <row r="10" spans="1:11" s="67" customFormat="1" ht="87.75" customHeight="1">
      <c r="A10" s="91" t="s">
        <v>30</v>
      </c>
      <c r="B10" s="41">
        <v>133140</v>
      </c>
      <c r="C10" s="41">
        <v>232564</v>
      </c>
      <c r="D10" s="40">
        <v>161478</v>
      </c>
      <c r="E10" s="41">
        <v>98291</v>
      </c>
      <c r="F10" s="41"/>
      <c r="G10" s="93"/>
      <c r="H10" s="41">
        <v>232564</v>
      </c>
      <c r="I10" s="40">
        <v>161478</v>
      </c>
      <c r="J10" s="89">
        <v>98291</v>
      </c>
      <c r="K10" s="92"/>
    </row>
    <row r="11" spans="1:11" s="15" customFormat="1" ht="29.25" customHeight="1">
      <c r="A11" s="16" t="s">
        <v>31</v>
      </c>
      <c r="B11" s="55">
        <f>SUM(B9:B10)</f>
        <v>353417</v>
      </c>
      <c r="C11" s="55">
        <f>SUM(C9:C10)</f>
        <v>609054</v>
      </c>
      <c r="D11" s="55">
        <f>SUM(D9:D10)</f>
        <v>639770</v>
      </c>
      <c r="E11" s="55">
        <f>SUM(E9:E10)</f>
        <v>602911</v>
      </c>
      <c r="F11" s="78"/>
      <c r="G11" s="94">
        <f>SUM(G9:G10)</f>
        <v>0</v>
      </c>
      <c r="H11" s="55">
        <f>SUM(H9:H10)</f>
        <v>609054</v>
      </c>
      <c r="I11" s="55">
        <f>SUM(I9:I10)</f>
        <v>639770</v>
      </c>
      <c r="J11" s="96">
        <f>SUM(J9:J10)</f>
        <v>602911</v>
      </c>
      <c r="K11" s="75"/>
    </row>
    <row r="12" spans="1:11" s="39" customFormat="1" ht="6.75" customHeight="1">
      <c r="A12" s="11"/>
      <c r="B12" s="33"/>
      <c r="C12" s="34"/>
      <c r="D12" s="35"/>
      <c r="E12" s="36"/>
      <c r="F12" s="34"/>
      <c r="G12" s="37"/>
      <c r="H12" s="34"/>
      <c r="I12" s="35"/>
      <c r="J12" s="88"/>
      <c r="K12" s="48"/>
    </row>
    <row r="13" spans="1:11" s="39" customFormat="1" ht="21.75" customHeight="1">
      <c r="A13" s="11" t="s">
        <v>14</v>
      </c>
      <c r="B13" s="33"/>
      <c r="C13" s="34"/>
      <c r="D13" s="35"/>
      <c r="E13" s="36"/>
      <c r="F13" s="34"/>
      <c r="G13" s="37"/>
      <c r="H13" s="34"/>
      <c r="I13" s="35"/>
      <c r="J13" s="88"/>
      <c r="K13" s="48"/>
    </row>
    <row r="14" spans="1:11" s="39" customFormat="1" ht="39" customHeight="1">
      <c r="A14" s="91" t="s">
        <v>19</v>
      </c>
      <c r="B14" s="59"/>
      <c r="C14" s="59"/>
      <c r="D14" s="33"/>
      <c r="E14" s="59">
        <v>44722</v>
      </c>
      <c r="F14" s="59"/>
      <c r="G14" s="82">
        <v>0</v>
      </c>
      <c r="H14" s="59">
        <v>0</v>
      </c>
      <c r="I14" s="59">
        <v>0</v>
      </c>
      <c r="J14" s="89">
        <v>0</v>
      </c>
      <c r="K14" s="48"/>
    </row>
    <row r="15" spans="1:11" s="39" customFormat="1" ht="52.5" customHeight="1">
      <c r="A15" s="90" t="s">
        <v>20</v>
      </c>
      <c r="B15" s="40"/>
      <c r="C15" s="40"/>
      <c r="D15" s="40"/>
      <c r="E15" s="40">
        <v>-44722</v>
      </c>
      <c r="F15" s="41"/>
      <c r="G15" s="84">
        <v>0</v>
      </c>
      <c r="H15" s="60">
        <v>0</v>
      </c>
      <c r="I15" s="60">
        <v>0</v>
      </c>
      <c r="J15" s="83">
        <v>0</v>
      </c>
      <c r="K15" s="48"/>
    </row>
    <row r="16" spans="1:11" s="39" customFormat="1" ht="65.25" customHeight="1">
      <c r="A16" s="68" t="s">
        <v>21</v>
      </c>
      <c r="B16" s="49"/>
      <c r="C16" s="40"/>
      <c r="D16" s="40"/>
      <c r="E16" s="40">
        <v>22361</v>
      </c>
      <c r="F16" s="51"/>
      <c r="G16" s="85">
        <v>0</v>
      </c>
      <c r="H16" s="86">
        <v>0</v>
      </c>
      <c r="I16" s="86">
        <v>0</v>
      </c>
      <c r="J16" s="83">
        <v>0</v>
      </c>
      <c r="K16" s="48"/>
    </row>
    <row r="17" spans="1:11" s="67" customFormat="1" ht="50.25" customHeight="1">
      <c r="A17" s="62"/>
      <c r="B17" s="63" t="str">
        <f>$B$7</f>
        <v>Korrigeret pulje 2016                (16-pl)</v>
      </c>
      <c r="C17" s="63" t="str">
        <f>$C$7</f>
        <v>Foreløbig pulje 2017  (16-pl)</v>
      </c>
      <c r="D17" s="63" t="str">
        <f>$D$7</f>
        <v>Budget-overslag 2018         (16-pl)</v>
      </c>
      <c r="E17" s="63" t="str">
        <f>$E$7</f>
        <v>Budget-overslag 2019        (16-pl)</v>
      </c>
      <c r="F17" s="64">
        <f>F7</f>
        <v>0</v>
      </c>
      <c r="G17" s="65" t="str">
        <f>$G$7</f>
        <v>Korrigeret pulje 2016                (16-pl)</v>
      </c>
      <c r="H17" s="63" t="str">
        <f>$H$7</f>
        <v>Foreløbig pulje 2017  (16-pl)</v>
      </c>
      <c r="I17" s="63" t="str">
        <f>$I$7</f>
        <v>Budget-overslag 2018         (16-pl)</v>
      </c>
      <c r="J17" s="66" t="str">
        <f>$J$7</f>
        <v>Budget-overslag 2019        (16-pl)</v>
      </c>
      <c r="K17" s="74"/>
    </row>
    <row r="18" spans="1:11" s="39" customFormat="1" ht="40.5" customHeight="1">
      <c r="A18" s="90" t="s">
        <v>22</v>
      </c>
      <c r="B18" s="40"/>
      <c r="C18" s="40"/>
      <c r="D18" s="40"/>
      <c r="E18" s="40">
        <v>30102</v>
      </c>
      <c r="F18" s="70"/>
      <c r="G18" s="61">
        <v>0</v>
      </c>
      <c r="H18" s="60">
        <v>0</v>
      </c>
      <c r="I18" s="60">
        <v>0</v>
      </c>
      <c r="J18" s="83">
        <v>0</v>
      </c>
      <c r="K18" s="48"/>
    </row>
    <row r="19" spans="1:12" s="48" customFormat="1" ht="114.75" customHeight="1">
      <c r="A19" s="90" t="s">
        <v>28</v>
      </c>
      <c r="B19" s="40">
        <v>0</v>
      </c>
      <c r="C19" s="60">
        <v>0</v>
      </c>
      <c r="D19" s="60">
        <v>0</v>
      </c>
      <c r="E19" s="60">
        <v>18921</v>
      </c>
      <c r="F19" s="71"/>
      <c r="G19" s="61">
        <v>0</v>
      </c>
      <c r="H19" s="60">
        <v>0</v>
      </c>
      <c r="I19" s="60">
        <v>0</v>
      </c>
      <c r="J19" s="87">
        <v>0</v>
      </c>
      <c r="K19" s="77"/>
      <c r="L19" s="39"/>
    </row>
    <row r="20" spans="1:12" s="48" customFormat="1" ht="27.75" customHeight="1">
      <c r="A20" s="90" t="s">
        <v>23</v>
      </c>
      <c r="B20" s="40">
        <v>0</v>
      </c>
      <c r="C20" s="60">
        <v>43002</v>
      </c>
      <c r="D20" s="60">
        <v>39562</v>
      </c>
      <c r="E20" s="60">
        <v>39562</v>
      </c>
      <c r="F20" s="71"/>
      <c r="G20" s="61">
        <v>0</v>
      </c>
      <c r="H20" s="60">
        <v>0</v>
      </c>
      <c r="I20" s="60">
        <v>0</v>
      </c>
      <c r="J20" s="87">
        <v>0</v>
      </c>
      <c r="K20" s="77"/>
      <c r="L20" s="39"/>
    </row>
    <row r="21" spans="1:12" s="48" customFormat="1" ht="79.5" customHeight="1">
      <c r="A21" s="90" t="s">
        <v>24</v>
      </c>
      <c r="B21" s="40">
        <v>0</v>
      </c>
      <c r="C21" s="60">
        <v>13761</v>
      </c>
      <c r="D21" s="60">
        <v>13761</v>
      </c>
      <c r="E21" s="60">
        <v>13761</v>
      </c>
      <c r="F21" s="71"/>
      <c r="G21" s="61">
        <v>0</v>
      </c>
      <c r="H21" s="60">
        <v>0</v>
      </c>
      <c r="I21" s="60">
        <v>0</v>
      </c>
      <c r="J21" s="87">
        <v>0</v>
      </c>
      <c r="K21" s="77"/>
      <c r="L21" s="39"/>
    </row>
    <row r="22" spans="1:11" s="15" customFormat="1" ht="29.25" customHeight="1">
      <c r="A22" s="16" t="s">
        <v>15</v>
      </c>
      <c r="B22" s="55">
        <f>SUM(B13:B21)</f>
        <v>0</v>
      </c>
      <c r="C22" s="55">
        <f>SUM(C13:C21)</f>
        <v>56763</v>
      </c>
      <c r="D22" s="55">
        <f>SUM(D13:D21)</f>
        <v>53323</v>
      </c>
      <c r="E22" s="55">
        <f>SUM(E13:E21)</f>
        <v>124707</v>
      </c>
      <c r="F22" s="78"/>
      <c r="G22" s="57">
        <f>SUM(G13:G21)</f>
        <v>0</v>
      </c>
      <c r="H22" s="55">
        <f>SUM(H13:H21)</f>
        <v>0</v>
      </c>
      <c r="I22" s="55">
        <f>SUM(I13:I21)</f>
        <v>0</v>
      </c>
      <c r="J22" s="58">
        <f>SUM(J13:J21)</f>
        <v>0</v>
      </c>
      <c r="K22" s="75"/>
    </row>
    <row r="23" spans="1:11" s="39" customFormat="1" ht="15" customHeight="1">
      <c r="A23" s="11"/>
      <c r="B23" s="33"/>
      <c r="C23" s="34"/>
      <c r="D23" s="35"/>
      <c r="E23" s="36"/>
      <c r="F23" s="34"/>
      <c r="G23" s="37"/>
      <c r="H23" s="34"/>
      <c r="I23" s="35"/>
      <c r="J23" s="38"/>
      <c r="K23" s="48"/>
    </row>
    <row r="24" spans="1:11" s="39" customFormat="1" ht="12.75">
      <c r="A24" s="95" t="s">
        <v>16</v>
      </c>
      <c r="B24" s="33"/>
      <c r="C24" s="34"/>
      <c r="D24" s="35"/>
      <c r="E24" s="36"/>
      <c r="F24" s="34"/>
      <c r="G24" s="37"/>
      <c r="H24" s="34"/>
      <c r="I24" s="35"/>
      <c r="J24" s="38"/>
      <c r="K24" s="48"/>
    </row>
    <row r="25" spans="1:11" s="39" customFormat="1" ht="6.75" customHeight="1">
      <c r="A25" s="11"/>
      <c r="B25" s="33"/>
      <c r="C25" s="34"/>
      <c r="D25" s="35"/>
      <c r="E25" s="36"/>
      <c r="F25" s="34"/>
      <c r="G25" s="37"/>
      <c r="H25" s="34"/>
      <c r="I25" s="35"/>
      <c r="J25" s="38"/>
      <c r="K25" s="48"/>
    </row>
    <row r="26" spans="1:11" s="39" customFormat="1" ht="117" customHeight="1">
      <c r="A26" s="68" t="s">
        <v>25</v>
      </c>
      <c r="B26" s="49">
        <v>17552</v>
      </c>
      <c r="C26" s="50">
        <v>0</v>
      </c>
      <c r="D26" s="49">
        <v>0</v>
      </c>
      <c r="E26" s="49">
        <v>0</v>
      </c>
      <c r="F26" s="51"/>
      <c r="G26" s="52">
        <v>0</v>
      </c>
      <c r="H26" s="53">
        <v>0</v>
      </c>
      <c r="I26" s="50">
        <v>0</v>
      </c>
      <c r="J26" s="54">
        <v>0</v>
      </c>
      <c r="K26" s="48"/>
    </row>
    <row r="27" ht="39.75" customHeight="1" thickBot="1">
      <c r="G27" s="43"/>
    </row>
    <row r="28" spans="1:11" s="15" customFormat="1" ht="53.25" customHeight="1">
      <c r="A28" s="4"/>
      <c r="B28" s="5" t="s">
        <v>10</v>
      </c>
      <c r="C28" s="6" t="s">
        <v>11</v>
      </c>
      <c r="D28" s="79" t="s">
        <v>12</v>
      </c>
      <c r="E28" s="80" t="s">
        <v>13</v>
      </c>
      <c r="F28" s="6"/>
      <c r="G28" s="31" t="str">
        <f>B28</f>
        <v>Korrigeret pulje 2016                (16-pl)</v>
      </c>
      <c r="H28" s="31" t="str">
        <f>C28</f>
        <v>Foreløbig pulje 2017  (16-pl)</v>
      </c>
      <c r="I28" s="31" t="str">
        <f>D28</f>
        <v>Budget-overslag 2018         (16-pl)</v>
      </c>
      <c r="J28" s="46" t="str">
        <f>E28</f>
        <v>Budget-overslag 2019        (16-pl)</v>
      </c>
      <c r="K28" s="75"/>
    </row>
    <row r="29" spans="1:11" s="39" customFormat="1" ht="52.5" customHeight="1">
      <c r="A29" s="68" t="s">
        <v>26</v>
      </c>
      <c r="B29" s="49">
        <v>-32471</v>
      </c>
      <c r="C29" s="50">
        <v>-55043</v>
      </c>
      <c r="D29" s="49">
        <v>-53323</v>
      </c>
      <c r="E29" s="49">
        <v>-49023</v>
      </c>
      <c r="F29" s="51"/>
      <c r="G29" s="52">
        <v>0</v>
      </c>
      <c r="H29" s="53">
        <v>0</v>
      </c>
      <c r="I29" s="50">
        <v>0</v>
      </c>
      <c r="J29" s="54">
        <v>0</v>
      </c>
      <c r="K29" s="48"/>
    </row>
    <row r="30" spans="1:11" s="39" customFormat="1" ht="66" customHeight="1">
      <c r="A30" s="68" t="s">
        <v>27</v>
      </c>
      <c r="B30" s="49">
        <v>189562</v>
      </c>
      <c r="C30" s="50">
        <v>184910</v>
      </c>
      <c r="D30" s="49">
        <v>165129</v>
      </c>
      <c r="E30" s="49">
        <v>165129</v>
      </c>
      <c r="F30" s="51"/>
      <c r="G30" s="52">
        <v>0</v>
      </c>
      <c r="H30" s="53">
        <v>0</v>
      </c>
      <c r="I30" s="50">
        <v>144950</v>
      </c>
      <c r="J30" s="54">
        <v>144950</v>
      </c>
      <c r="K30" s="48"/>
    </row>
    <row r="31" spans="1:11" s="15" customFormat="1" ht="25.5">
      <c r="A31" s="12" t="s">
        <v>17</v>
      </c>
      <c r="B31" s="55">
        <f>SUM(B26:B30)</f>
        <v>174643</v>
      </c>
      <c r="C31" s="55">
        <f>SUM(C26:C30)</f>
        <v>129867</v>
      </c>
      <c r="D31" s="55">
        <f>SUM(D26:D30)</f>
        <v>111806</v>
      </c>
      <c r="E31" s="55">
        <f>SUM(E26:E30)</f>
        <v>116106</v>
      </c>
      <c r="F31" s="56"/>
      <c r="G31" s="57">
        <f>SUM(G25:G30)</f>
        <v>0</v>
      </c>
      <c r="H31" s="55">
        <f>SUM(H25:H30)</f>
        <v>0</v>
      </c>
      <c r="I31" s="55">
        <f>SUM(I25:I30)</f>
        <v>144950</v>
      </c>
      <c r="J31" s="58">
        <f>SUM(J25:J30)</f>
        <v>144950</v>
      </c>
      <c r="K31" s="75"/>
    </row>
    <row r="32" spans="1:10" ht="20.25" customHeight="1">
      <c r="A32" s="17"/>
      <c r="B32" s="9"/>
      <c r="D32" s="10"/>
      <c r="E32" s="10"/>
      <c r="G32" s="44"/>
      <c r="H32" s="8"/>
      <c r="I32" s="10"/>
      <c r="J32" s="32"/>
    </row>
    <row r="33" spans="1:10" ht="0.75" customHeight="1" hidden="1">
      <c r="A33" s="17"/>
      <c r="B33" s="42"/>
      <c r="D33" s="45"/>
      <c r="E33" s="45"/>
      <c r="G33" s="44"/>
      <c r="H33" s="8"/>
      <c r="I33" s="10"/>
      <c r="J33" s="32"/>
    </row>
    <row r="34" spans="1:11" s="14" customFormat="1" ht="26.25" thickBot="1">
      <c r="A34" s="12" t="s">
        <v>6</v>
      </c>
      <c r="B34" s="13">
        <f>B22+B31+B11</f>
        <v>528060</v>
      </c>
      <c r="C34" s="13">
        <f>C22+C31+C11</f>
        <v>795684</v>
      </c>
      <c r="D34" s="13">
        <f>D22+D31+D11</f>
        <v>804899</v>
      </c>
      <c r="E34" s="13">
        <f>E22+E31+E11</f>
        <v>843724</v>
      </c>
      <c r="F34" s="30"/>
      <c r="G34" s="97">
        <f>G22+G31+G11</f>
        <v>0</v>
      </c>
      <c r="H34" s="98">
        <f>H22+H31+H11</f>
        <v>609054</v>
      </c>
      <c r="I34" s="98">
        <f>I22+I31+I11</f>
        <v>784720</v>
      </c>
      <c r="J34" s="99">
        <f>J22+J31+J11</f>
        <v>747861</v>
      </c>
      <c r="K34" s="76"/>
    </row>
    <row r="36" spans="1:7" ht="12.75">
      <c r="A36" t="str">
        <f>I1</f>
        <v>Dok. 98021/16</v>
      </c>
      <c r="G36" s="43"/>
    </row>
    <row r="37" ht="12.75">
      <c r="G37" s="43"/>
    </row>
    <row r="38" ht="12.75">
      <c r="A38" s="39" t="s">
        <v>18</v>
      </c>
    </row>
    <row r="39" spans="1:11" s="39" customFormat="1" ht="12.75">
      <c r="A39" s="39" t="s">
        <v>7</v>
      </c>
      <c r="B39" s="69"/>
      <c r="G39" s="69"/>
      <c r="K39" s="48"/>
    </row>
  </sheetData>
  <sheetProtection/>
  <printOptions/>
  <pageMargins left="0.7874015748031497" right="0.15748031496062992" top="0.35433070866141736" bottom="0.15748031496062992" header="0.1968503937007874" footer="0.2362204724409449"/>
  <pageSetup fitToHeight="3"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UBU-09-08-2016 - Bilag 427.01 Lov- og Cirkulæreprogram - regulering af de generelle tilskud til komm…</dc:title>
  <dc:subject>ØVRIGE</dc:subject>
  <dc:creator>LIAN</dc:creator>
  <cp:keywords/>
  <dc:description>Regulering af de generelle tilskud til kommunerne i 2013 på Børn- og Undervisningsudvalgets område</dc:description>
  <cp:lastModifiedBy>Jette Poulsen</cp:lastModifiedBy>
  <cp:lastPrinted>2016-08-01T11:57:41Z</cp:lastPrinted>
  <dcterms:created xsi:type="dcterms:W3CDTF">1996-11-12T13:28:11Z</dcterms:created>
  <dcterms:modified xsi:type="dcterms:W3CDTF">2016-08-09T06:21:14Z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Børn og Undervisning</vt:lpwstr>
  </property>
  <property fmtid="{D5CDD505-2E9C-101B-9397-08002B2CF9AE}" pid="4" name="MeetingTit">
    <vt:lpwstr>09-08-2016</vt:lpwstr>
  </property>
  <property fmtid="{D5CDD505-2E9C-101B-9397-08002B2CF9AE}" pid="5" name="MeetingDateAndTi">
    <vt:lpwstr>09-08-2016 fra 13:00 - 16:00</vt:lpwstr>
  </property>
  <property fmtid="{D5CDD505-2E9C-101B-9397-08002B2CF9AE}" pid="6" name="AccessLevelNa">
    <vt:lpwstr>Åben</vt:lpwstr>
  </property>
  <property fmtid="{D5CDD505-2E9C-101B-9397-08002B2CF9AE}" pid="7" name="Fusion">
    <vt:lpwstr>2213164</vt:lpwstr>
  </property>
  <property fmtid="{D5CDD505-2E9C-101B-9397-08002B2CF9AE}" pid="8" name="SortOrd">
    <vt:lpwstr>1</vt:lpwstr>
  </property>
  <property fmtid="{D5CDD505-2E9C-101B-9397-08002B2CF9AE}" pid="9" name="MeetingEndDa">
    <vt:lpwstr>2016-08-09T16:00:00Z</vt:lpwstr>
  </property>
  <property fmtid="{D5CDD505-2E9C-101B-9397-08002B2CF9AE}" pid="10" name="AgendaAccessLevelNa">
    <vt:lpwstr>Åben</vt:lpwstr>
  </property>
  <property fmtid="{D5CDD505-2E9C-101B-9397-08002B2CF9AE}" pid="11" name="EnclosureFileNumb">
    <vt:lpwstr>98021/16</vt:lpwstr>
  </property>
  <property fmtid="{D5CDD505-2E9C-101B-9397-08002B2CF9AE}" pid="12" name="ContentType">
    <vt:lpwstr>0x0101003D7BFBD5F481E14985D820F2A1C38BC8</vt:lpwstr>
  </property>
  <property fmtid="{D5CDD505-2E9C-101B-9397-08002B2CF9AE}" pid="13" name="MeetingStartDa">
    <vt:lpwstr>2016-08-09T13:00:00Z</vt:lpwstr>
  </property>
  <property fmtid="{D5CDD505-2E9C-101B-9397-08002B2CF9AE}" pid="14" name="PWDescripti">
    <vt:lpwstr>Lov- og Cirkulæreprogram - regulering af de generelle tilskud til kommunerne i 2017 på Børn- og Undervisningsudvalgets område</vt:lpwstr>
  </property>
  <property fmtid="{D5CDD505-2E9C-101B-9397-08002B2CF9AE}" pid="15" name="U">
    <vt:lpwstr>1998702</vt:lpwstr>
  </property>
  <property fmtid="{D5CDD505-2E9C-101B-9397-08002B2CF9AE}" pid="16" name="PWFileTy">
    <vt:lpwstr>.XLS</vt:lpwstr>
  </property>
  <property fmtid="{D5CDD505-2E9C-101B-9397-08002B2CF9AE}" pid="17" name="Agenda">
    <vt:lpwstr>5588</vt:lpwstr>
  </property>
  <property fmtid="{D5CDD505-2E9C-101B-9397-08002B2CF9AE}" pid="18" name="AccessLev">
    <vt:lpwstr>1</vt:lpwstr>
  </property>
  <property fmtid="{D5CDD505-2E9C-101B-9397-08002B2CF9AE}" pid="19" name="EnclosureTy">
    <vt:lpwstr>Enclosure</vt:lpwstr>
  </property>
</Properties>
</file>